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35" tabRatio="601" activeTab="0"/>
  </bookViews>
  <sheets>
    <sheet name="Despesas 2012" sheetId="1" r:id="rId1"/>
  </sheets>
  <definedNames>
    <definedName name="_xlnm.Print_Area" localSheetId="0">'Despesas 2012'!$A$1:$L$92</definedName>
  </definedNames>
  <calcPr fullCalcOnLoad="1"/>
</workbook>
</file>

<file path=xl/sharedStrings.xml><?xml version="1.0" encoding="utf-8"?>
<sst xmlns="http://schemas.openxmlformats.org/spreadsheetml/2006/main" count="151" uniqueCount="130">
  <si>
    <t>Subseção DIEESE</t>
  </si>
  <si>
    <t>Despesas Bancárias</t>
  </si>
  <si>
    <t>Material de Campanha</t>
  </si>
  <si>
    <t>TOTAL</t>
  </si>
  <si>
    <t>Outros</t>
  </si>
  <si>
    <t>Despesas Administrativas</t>
  </si>
  <si>
    <t>6.1</t>
  </si>
  <si>
    <t>Cópias Xerox</t>
  </si>
  <si>
    <t>6.2</t>
  </si>
  <si>
    <t>Material de Expediente</t>
  </si>
  <si>
    <t>Despesas de Comunicação</t>
  </si>
  <si>
    <t>Ligações Telefônicas</t>
  </si>
  <si>
    <t>Correio</t>
  </si>
  <si>
    <t>Mensalidade Internet</t>
  </si>
  <si>
    <t>8.1</t>
  </si>
  <si>
    <t>9.1</t>
  </si>
  <si>
    <t>9.2</t>
  </si>
  <si>
    <t>Diversos</t>
  </si>
  <si>
    <t>Despesas com Estrutura</t>
  </si>
  <si>
    <t>5.1</t>
  </si>
  <si>
    <t>5.2</t>
  </si>
  <si>
    <t>DEMONSTRATIVO DE</t>
  </si>
  <si>
    <t>Publicações em Jornais e Revistas</t>
  </si>
  <si>
    <t>Reunião/Planejamento/Plenária do CNE</t>
  </si>
  <si>
    <t xml:space="preserve">Encadernações </t>
  </si>
  <si>
    <t>3.1</t>
  </si>
  <si>
    <t>3.2</t>
  </si>
  <si>
    <t>3.3</t>
  </si>
  <si>
    <t>3.4</t>
  </si>
  <si>
    <t>3.5</t>
  </si>
  <si>
    <t>3.6</t>
  </si>
  <si>
    <t>4.1</t>
  </si>
  <si>
    <t>4.2</t>
  </si>
  <si>
    <t>4.4</t>
  </si>
  <si>
    <t>4.5</t>
  </si>
  <si>
    <t>5.1.1</t>
  </si>
  <si>
    <t>5.1.2</t>
  </si>
  <si>
    <t>5.2.1</t>
  </si>
  <si>
    <t>Impressão e Edição de Boletins e Jornais</t>
  </si>
  <si>
    <t>Despesas Diversas</t>
  </si>
  <si>
    <t>Despesa Diversas</t>
  </si>
  <si>
    <t>Despesas com Deslocamento</t>
  </si>
  <si>
    <t>Hospedagem e Alimentação</t>
  </si>
  <si>
    <t>Reunião/Planejamento/Plenária da Intersul</t>
  </si>
  <si>
    <t>8.2</t>
  </si>
  <si>
    <t>9.3</t>
  </si>
  <si>
    <t>4.3</t>
  </si>
  <si>
    <t>Monitor</t>
  </si>
  <si>
    <t>Participantes de Base</t>
  </si>
  <si>
    <t>Participante de Base</t>
  </si>
  <si>
    <t>Cartazes/Folders/Cartilhas/Faixas</t>
  </si>
  <si>
    <t xml:space="preserve">Outros </t>
  </si>
  <si>
    <t>ANUAL</t>
  </si>
  <si>
    <t>5.4</t>
  </si>
  <si>
    <t>5.4.1</t>
  </si>
  <si>
    <t>7.4</t>
  </si>
  <si>
    <t>8.3</t>
  </si>
  <si>
    <t>Inscrição</t>
  </si>
  <si>
    <t>5.4.2</t>
  </si>
  <si>
    <t>5.1.3</t>
  </si>
  <si>
    <t>5.2.3</t>
  </si>
  <si>
    <t>5.4.3</t>
  </si>
  <si>
    <t>Reuniões/Cursos/Congressos/Plenárias</t>
  </si>
  <si>
    <t>Compra e Manutenção de Equipamentos</t>
  </si>
  <si>
    <t>Assembléias Tractebel</t>
  </si>
  <si>
    <t>6.1.1</t>
  </si>
  <si>
    <t>6.1.2</t>
  </si>
  <si>
    <t>6.2.1</t>
  </si>
  <si>
    <t>6.2.2</t>
  </si>
  <si>
    <t>Negociadores da Intersul</t>
  </si>
  <si>
    <t>6.4</t>
  </si>
  <si>
    <t>6.4.1</t>
  </si>
  <si>
    <t>6.4.2</t>
  </si>
  <si>
    <t>6.2.3</t>
  </si>
  <si>
    <t>7.1</t>
  </si>
  <si>
    <t>7.2</t>
  </si>
  <si>
    <t>7.3</t>
  </si>
  <si>
    <t>9.4</t>
  </si>
  <si>
    <t>Aposentadoria Especial Eletricitários</t>
  </si>
  <si>
    <t>Secretário de Energia FNU</t>
  </si>
  <si>
    <t>Sinergia-MS</t>
  </si>
  <si>
    <t>Edição e Impressão de Revistas</t>
  </si>
  <si>
    <t>5.4.4</t>
  </si>
  <si>
    <t>Eleições ELOS</t>
  </si>
  <si>
    <t>6.4.3</t>
  </si>
  <si>
    <t>5.4.5</t>
  </si>
  <si>
    <t>Eleições PREVIG</t>
  </si>
  <si>
    <t>6.4.4</t>
  </si>
  <si>
    <t>6.4.5</t>
  </si>
  <si>
    <t>5.2.2</t>
  </si>
  <si>
    <t>Assessorias</t>
  </si>
  <si>
    <t>5.1.4</t>
  </si>
  <si>
    <t>6.1.3</t>
  </si>
  <si>
    <t>6.2.4</t>
  </si>
  <si>
    <t>Negociador da APOUS</t>
  </si>
  <si>
    <t>5.4.6</t>
  </si>
  <si>
    <t>Assembléias Eletrosul</t>
  </si>
  <si>
    <t>6.4.6</t>
  </si>
  <si>
    <t>Honorários Jurídicos</t>
  </si>
  <si>
    <t>5.4.7</t>
  </si>
  <si>
    <t>ENOP</t>
  </si>
  <si>
    <t>6.4.7</t>
  </si>
  <si>
    <t>7.5</t>
  </si>
  <si>
    <t>Materiais</t>
  </si>
  <si>
    <t>Devolução PLR</t>
  </si>
  <si>
    <t>Brindes - Camisetas/Canetas</t>
  </si>
  <si>
    <t xml:space="preserve">Secretaria </t>
  </si>
  <si>
    <t>Política de Operação</t>
  </si>
  <si>
    <t>4.7</t>
  </si>
  <si>
    <t>9.5</t>
  </si>
  <si>
    <t>5.4.9</t>
  </si>
  <si>
    <t>Previdência Social</t>
  </si>
  <si>
    <t>6.4.9</t>
  </si>
  <si>
    <t>DESPESAS REALIZADAS EM 2012</t>
  </si>
  <si>
    <t>TOTAL DE DESPESAS 2012</t>
  </si>
  <si>
    <t>Conselho Administração Eletrosul</t>
  </si>
  <si>
    <t>Conselho Administração Tractebel</t>
  </si>
  <si>
    <t>5.4.10</t>
  </si>
  <si>
    <t>6.4.10</t>
  </si>
  <si>
    <t xml:space="preserve">Assessorias/Dirigentes/Monitor </t>
  </si>
  <si>
    <t>Sonorização/Atividade Cultural/Guia</t>
  </si>
  <si>
    <t>7.6</t>
  </si>
  <si>
    <t>Patrocinio Congresso Anapar</t>
  </si>
  <si>
    <t>5.4.11</t>
  </si>
  <si>
    <t>Renovação das Concessões</t>
  </si>
  <si>
    <t>6.4.11</t>
  </si>
  <si>
    <t>Renivação das Concessões</t>
  </si>
  <si>
    <t>7.7</t>
  </si>
  <si>
    <t>ATÉ MÊS DE NOVEMBRO</t>
  </si>
  <si>
    <t>NOVEMBRO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</si>
</sst>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,##0.000"/>
    <numFmt numFmtId="180" formatCode="_(* #,##0.000_);_(* \(#,##0.000\);_(* &quot;-&quot;??_);_(@_)"/>
    <numFmt numFmtId="181" formatCode="_(* #,##0.0_);_(* \(#,##0.0\);_(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3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33" borderId="10" xfId="0" applyFill="1" applyBorder="1" applyAlignment="1">
      <alignment horizontal="left"/>
    </xf>
    <xf numFmtId="4" fontId="4" fillId="33" borderId="11" xfId="0" applyNumberFormat="1" applyFont="1" applyFill="1" applyBorder="1" applyAlignment="1">
      <alignment horizontal="right"/>
    </xf>
    <xf numFmtId="4" fontId="1" fillId="33" borderId="12" xfId="0" applyNumberFormat="1" applyFon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0" fontId="0" fillId="33" borderId="13" xfId="0" applyFill="1" applyBorder="1" applyAlignment="1">
      <alignment horizontal="left"/>
    </xf>
    <xf numFmtId="4" fontId="0" fillId="33" borderId="1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right"/>
    </xf>
    <xf numFmtId="4" fontId="0" fillId="33" borderId="0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4" fontId="1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4" fontId="0" fillId="33" borderId="15" xfId="0" applyNumberForma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left"/>
    </xf>
    <xf numFmtId="4" fontId="0" fillId="33" borderId="16" xfId="0" applyNumberForma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4" fontId="1" fillId="33" borderId="18" xfId="0" applyNumberFormat="1" applyFont="1" applyFill="1" applyBorder="1" applyAlignment="1">
      <alignment horizontal="right"/>
    </xf>
    <xf numFmtId="0" fontId="0" fillId="33" borderId="19" xfId="0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4" fontId="0" fillId="33" borderId="21" xfId="0" applyNumberFormat="1" applyFill="1" applyBorder="1" applyAlignment="1">
      <alignment horizontal="left"/>
    </xf>
    <xf numFmtId="4" fontId="0" fillId="33" borderId="15" xfId="0" applyNumberForma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/>
    </xf>
    <xf numFmtId="4" fontId="1" fillId="33" borderId="22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4" fontId="1" fillId="33" borderId="10" xfId="0" applyNumberFormat="1" applyFont="1" applyFill="1" applyBorder="1" applyAlignment="1">
      <alignment horizontal="right"/>
    </xf>
    <xf numFmtId="4" fontId="1" fillId="33" borderId="21" xfId="0" applyNumberFormat="1" applyFont="1" applyFill="1" applyBorder="1" applyAlignment="1">
      <alignment/>
    </xf>
    <xf numFmtId="4" fontId="1" fillId="33" borderId="18" xfId="0" applyNumberFormat="1" applyFont="1" applyFill="1" applyBorder="1" applyAlignment="1">
      <alignment/>
    </xf>
    <xf numFmtId="0" fontId="0" fillId="33" borderId="20" xfId="0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4" fontId="4" fillId="33" borderId="22" xfId="0" applyNumberFormat="1" applyFont="1" applyFill="1" applyBorder="1" applyAlignment="1">
      <alignment/>
    </xf>
    <xf numFmtId="0" fontId="0" fillId="33" borderId="16" xfId="0" applyFill="1" applyBorder="1" applyAlignment="1">
      <alignment horizontal="left"/>
    </xf>
    <xf numFmtId="4" fontId="1" fillId="33" borderId="11" xfId="0" applyNumberFormat="1" applyFont="1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4" fontId="1" fillId="0" borderId="23" xfId="0" applyNumberFormat="1" applyFont="1" applyBorder="1" applyAlignment="1">
      <alignment/>
    </xf>
    <xf numFmtId="4" fontId="1" fillId="33" borderId="20" xfId="0" applyNumberFormat="1" applyFont="1" applyFill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4" fontId="4" fillId="33" borderId="0" xfId="0" applyNumberFormat="1" applyFont="1" applyFill="1" applyBorder="1" applyAlignment="1">
      <alignment/>
    </xf>
    <xf numFmtId="0" fontId="0" fillId="33" borderId="24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4" fontId="1" fillId="33" borderId="0" xfId="0" applyNumberFormat="1" applyFont="1" applyFill="1" applyAlignment="1">
      <alignment horizontal="right"/>
    </xf>
    <xf numFmtId="4" fontId="6" fillId="33" borderId="0" xfId="0" applyNumberFormat="1" applyFont="1" applyFill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33" borderId="0" xfId="0" applyNumberFormat="1" applyFont="1" applyFill="1" applyAlignment="1">
      <alignment horizontal="center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4" fontId="4" fillId="33" borderId="22" xfId="0" applyNumberFormat="1" applyFont="1" applyFill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4" fontId="1" fillId="0" borderId="22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" fontId="1" fillId="33" borderId="12" xfId="0" applyNumberFormat="1" applyFont="1" applyFill="1" applyBorder="1" applyAlignment="1">
      <alignment horizontal="center"/>
    </xf>
    <xf numFmtId="4" fontId="5" fillId="33" borderId="2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5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9" fillId="0" borderId="25" xfId="0" applyNumberFormat="1" applyFont="1" applyBorder="1" applyAlignment="1">
      <alignment/>
    </xf>
    <xf numFmtId="4" fontId="4" fillId="33" borderId="18" xfId="0" applyNumberFormat="1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0" fillId="0" borderId="11" xfId="0" applyBorder="1" applyAlignment="1">
      <alignment horizontal="left"/>
    </xf>
    <xf numFmtId="0" fontId="1" fillId="0" borderId="0" xfId="0" applyFont="1" applyAlignment="1">
      <alignment horizontal="left"/>
    </xf>
    <xf numFmtId="4" fontId="0" fillId="33" borderId="17" xfId="0" applyNumberFormat="1" applyFill="1" applyBorder="1" applyAlignment="1">
      <alignment horizontal="left"/>
    </xf>
    <xf numFmtId="4" fontId="0" fillId="33" borderId="19" xfId="0" applyNumberFormat="1" applyFill="1" applyBorder="1" applyAlignment="1">
      <alignment horizontal="left"/>
    </xf>
    <xf numFmtId="4" fontId="0" fillId="33" borderId="10" xfId="0" applyNumberFormat="1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0" fillId="33" borderId="0" xfId="0" applyFont="1" applyFill="1" applyBorder="1" applyAlignment="1">
      <alignment horizontal="left"/>
    </xf>
    <xf numFmtId="4" fontId="5" fillId="33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33" borderId="19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4" fontId="0" fillId="33" borderId="20" xfId="0" applyNumberFormat="1" applyFont="1" applyFill="1" applyBorder="1" applyAlignment="1">
      <alignment horizontal="left"/>
    </xf>
    <xf numFmtId="4" fontId="0" fillId="33" borderId="12" xfId="0" applyNumberFormat="1" applyFont="1" applyFill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4" fontId="0" fillId="33" borderId="16" xfId="0" applyNumberFormat="1" applyFont="1" applyFill="1" applyBorder="1" applyAlignment="1">
      <alignment horizontal="right"/>
    </xf>
    <xf numFmtId="4" fontId="0" fillId="33" borderId="11" xfId="0" applyNumberFormat="1" applyFont="1" applyFill="1" applyBorder="1" applyAlignment="1">
      <alignment horizontal="right"/>
    </xf>
    <xf numFmtId="4" fontId="0" fillId="33" borderId="18" xfId="0" applyNumberFormat="1" applyFont="1" applyFill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33" borderId="20" xfId="0" applyNumberFormat="1" applyFont="1" applyFill="1" applyBorder="1" applyAlignment="1">
      <alignment horizontal="right"/>
    </xf>
    <xf numFmtId="0" fontId="0" fillId="33" borderId="13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0" xfId="0" applyNumberFormat="1" applyFont="1" applyFill="1" applyBorder="1" applyAlignment="1">
      <alignment horizontal="left"/>
    </xf>
    <xf numFmtId="0" fontId="0" fillId="0" borderId="20" xfId="0" applyFont="1" applyBorder="1" applyAlignment="1">
      <alignment/>
    </xf>
    <xf numFmtId="4" fontId="0" fillId="33" borderId="22" xfId="0" applyNumberFormat="1" applyFont="1" applyFill="1" applyBorder="1" applyAlignment="1">
      <alignment horizontal="right"/>
    </xf>
    <xf numFmtId="0" fontId="0" fillId="33" borderId="24" xfId="0" applyFont="1" applyFill="1" applyBorder="1" applyAlignment="1">
      <alignment horizontal="left"/>
    </xf>
    <xf numFmtId="4" fontId="0" fillId="33" borderId="23" xfId="0" applyNumberFormat="1" applyFont="1" applyFill="1" applyBorder="1" applyAlignment="1">
      <alignment horizontal="right"/>
    </xf>
    <xf numFmtId="4" fontId="0" fillId="33" borderId="22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33" borderId="0" xfId="0" applyNumberFormat="1" applyFont="1" applyFill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4</xdr:col>
      <xdr:colOff>457200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30155" b="60440"/>
        <a:stretch>
          <a:fillRect/>
        </a:stretch>
      </xdr:blipFill>
      <xdr:spPr>
        <a:xfrm>
          <a:off x="19050" y="19050"/>
          <a:ext cx="1895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0"/>
  <sheetViews>
    <sheetView showGridLines="0" tabSelected="1" zoomScalePageLayoutView="0" workbookViewId="0" topLeftCell="A85">
      <selection activeCell="L109" sqref="L109"/>
    </sheetView>
  </sheetViews>
  <sheetFormatPr defaultColWidth="11.421875" defaultRowHeight="12.75"/>
  <cols>
    <col min="1" max="2" width="5.28125" style="4" customWidth="1"/>
    <col min="3" max="3" width="5.8515625" style="4" customWidth="1"/>
    <col min="4" max="4" width="5.421875" style="4" customWidth="1"/>
    <col min="5" max="5" width="9.00390625" style="4" customWidth="1"/>
    <col min="6" max="6" width="18.421875" style="4" customWidth="1"/>
    <col min="7" max="7" width="11.421875" style="70" customWidth="1"/>
    <col min="8" max="8" width="1.1484375" style="4" customWidth="1"/>
    <col min="9" max="9" width="11.421875" style="53" customWidth="1"/>
    <col min="10" max="10" width="0.9921875" style="0" hidden="1" customWidth="1"/>
    <col min="11" max="11" width="1.1484375" style="0" customWidth="1"/>
    <col min="12" max="12" width="17.7109375" style="9" customWidth="1"/>
    <col min="13" max="13" width="9.00390625" style="0" customWidth="1"/>
    <col min="14" max="14" width="11.8515625" style="0" customWidth="1"/>
  </cols>
  <sheetData>
    <row r="1" spans="1:12" ht="12.75">
      <c r="A1" s="20"/>
      <c r="B1" s="20"/>
      <c r="C1" s="20"/>
      <c r="D1" s="20"/>
      <c r="E1" s="20"/>
      <c r="F1" s="20"/>
      <c r="G1" s="68"/>
      <c r="H1" s="20"/>
      <c r="I1" s="52"/>
      <c r="J1" s="2"/>
      <c r="K1" s="2"/>
      <c r="L1" s="21"/>
    </row>
    <row r="2" spans="1:12" ht="12.75">
      <c r="A2" s="20"/>
      <c r="B2" s="20"/>
      <c r="C2" s="20"/>
      <c r="D2" s="20"/>
      <c r="E2" s="20"/>
      <c r="F2" s="20"/>
      <c r="G2" s="71" t="s">
        <v>21</v>
      </c>
      <c r="H2" s="20"/>
      <c r="I2" s="52"/>
      <c r="J2" s="2"/>
      <c r="K2" s="2"/>
      <c r="L2" s="21"/>
    </row>
    <row r="3" spans="1:12" ht="26.25">
      <c r="A3" s="20"/>
      <c r="B3" s="20"/>
      <c r="C3" s="20"/>
      <c r="E3" s="37"/>
      <c r="F3" s="36" t="s">
        <v>113</v>
      </c>
      <c r="G3" s="69"/>
      <c r="H3" s="20"/>
      <c r="I3" s="52"/>
      <c r="J3" s="2"/>
      <c r="K3" s="2"/>
      <c r="L3" s="21"/>
    </row>
    <row r="4" spans="1:12" ht="12.75" customHeight="1">
      <c r="A4" s="20"/>
      <c r="B4" s="20"/>
      <c r="C4" s="20"/>
      <c r="E4" s="37"/>
      <c r="F4" s="36"/>
      <c r="G4" s="69"/>
      <c r="H4" s="20"/>
      <c r="I4" s="52"/>
      <c r="J4" s="2"/>
      <c r="K4" s="2"/>
      <c r="L4" s="21"/>
    </row>
    <row r="5" spans="1:12" ht="26.25">
      <c r="A5" s="20"/>
      <c r="B5" s="20"/>
      <c r="C5" s="20"/>
      <c r="E5" s="36"/>
      <c r="F5" s="36" t="s">
        <v>128</v>
      </c>
      <c r="G5" s="69"/>
      <c r="H5" s="20"/>
      <c r="I5" s="52"/>
      <c r="J5" s="2"/>
      <c r="K5" s="2"/>
      <c r="L5" s="21"/>
    </row>
    <row r="6" spans="1:12" ht="12.75">
      <c r="A6" s="20"/>
      <c r="B6" s="20"/>
      <c r="C6" s="20"/>
      <c r="D6" s="20"/>
      <c r="E6" s="20"/>
      <c r="F6" s="20"/>
      <c r="G6" s="68"/>
      <c r="H6" s="20"/>
      <c r="I6" s="52"/>
      <c r="J6" s="2"/>
      <c r="K6" s="2"/>
      <c r="L6" s="21"/>
    </row>
    <row r="7" spans="1:12" ht="18" customHeight="1">
      <c r="A7" s="24"/>
      <c r="B7" s="12"/>
      <c r="C7" s="12"/>
      <c r="D7" s="12"/>
      <c r="E7" s="12"/>
      <c r="F7" s="12"/>
      <c r="G7" s="81" t="s">
        <v>129</v>
      </c>
      <c r="H7" s="12"/>
      <c r="I7" s="81" t="s">
        <v>52</v>
      </c>
      <c r="J7" s="2"/>
      <c r="K7" s="2"/>
      <c r="L7" s="81" t="s">
        <v>3</v>
      </c>
    </row>
    <row r="8" spans="1:12" ht="5.25" customHeight="1">
      <c r="A8" s="20"/>
      <c r="B8" s="20"/>
      <c r="C8" s="20"/>
      <c r="D8" s="20"/>
      <c r="E8" s="20"/>
      <c r="F8" s="20"/>
      <c r="G8" s="68"/>
      <c r="H8" s="20"/>
      <c r="I8" s="52"/>
      <c r="J8" s="2"/>
      <c r="K8" s="2"/>
      <c r="L8" s="21"/>
    </row>
    <row r="9" spans="1:14" ht="18" customHeight="1">
      <c r="A9" s="24">
        <v>1</v>
      </c>
      <c r="B9" s="97" t="s">
        <v>98</v>
      </c>
      <c r="C9" s="3"/>
      <c r="D9" s="3"/>
      <c r="E9" s="3"/>
      <c r="F9" s="3"/>
      <c r="G9" s="107">
        <v>5300</v>
      </c>
      <c r="H9" s="3"/>
      <c r="I9" s="14">
        <v>38600</v>
      </c>
      <c r="J9" s="17"/>
      <c r="K9" s="26"/>
      <c r="L9" s="83">
        <f>I9</f>
        <v>38600</v>
      </c>
      <c r="M9" s="7"/>
      <c r="N9" s="10"/>
    </row>
    <row r="10" spans="1:14" ht="5.25" customHeight="1">
      <c r="A10" s="22"/>
      <c r="B10" s="19"/>
      <c r="C10" s="19"/>
      <c r="D10" s="19"/>
      <c r="E10" s="19"/>
      <c r="F10" s="19"/>
      <c r="G10" s="108"/>
      <c r="H10" s="19"/>
      <c r="I10" s="35"/>
      <c r="J10" s="18"/>
      <c r="K10" s="18"/>
      <c r="L10" s="25"/>
      <c r="M10" s="7"/>
      <c r="N10" s="10"/>
    </row>
    <row r="11" spans="1:14" ht="18" customHeight="1">
      <c r="A11" s="24">
        <v>2</v>
      </c>
      <c r="B11" s="3" t="s">
        <v>0</v>
      </c>
      <c r="C11" s="3"/>
      <c r="D11" s="3"/>
      <c r="E11" s="3"/>
      <c r="F11" s="3"/>
      <c r="G11" s="107">
        <v>3850.39</v>
      </c>
      <c r="H11" s="3"/>
      <c r="I11" s="14">
        <v>41330.02</v>
      </c>
      <c r="J11" s="17"/>
      <c r="K11" s="26"/>
      <c r="L11" s="83">
        <f>I11</f>
        <v>41330.02</v>
      </c>
      <c r="M11" s="7"/>
      <c r="N11" s="10"/>
    </row>
    <row r="12" spans="1:14" ht="5.25" customHeight="1">
      <c r="A12" s="27"/>
      <c r="B12" s="28"/>
      <c r="C12" s="28"/>
      <c r="D12" s="28"/>
      <c r="E12" s="28"/>
      <c r="F12" s="28"/>
      <c r="G12" s="108"/>
      <c r="H12" s="28"/>
      <c r="I12" s="35"/>
      <c r="J12" s="25"/>
      <c r="K12" s="25"/>
      <c r="L12" s="25"/>
      <c r="M12" s="11"/>
      <c r="N12" s="10"/>
    </row>
    <row r="13" spans="1:14" ht="18" customHeight="1">
      <c r="A13" s="16">
        <v>3</v>
      </c>
      <c r="B13" s="29" t="s">
        <v>5</v>
      </c>
      <c r="C13" s="29"/>
      <c r="D13" s="29"/>
      <c r="E13" s="29"/>
      <c r="F13" s="29"/>
      <c r="G13" s="109"/>
      <c r="H13" s="29"/>
      <c r="I13" s="46"/>
      <c r="J13" s="17"/>
      <c r="K13" s="26"/>
      <c r="L13" s="13"/>
      <c r="M13" s="6"/>
      <c r="N13" s="6"/>
    </row>
    <row r="14" spans="1:14" ht="18" customHeight="1">
      <c r="A14" s="30"/>
      <c r="B14" s="43" t="s">
        <v>25</v>
      </c>
      <c r="C14" s="29" t="s">
        <v>7</v>
      </c>
      <c r="D14" s="29"/>
      <c r="E14" s="29"/>
      <c r="F14" s="29"/>
      <c r="G14" s="110"/>
      <c r="H14" s="38"/>
      <c r="I14" s="47">
        <v>273.25</v>
      </c>
      <c r="J14" s="15"/>
      <c r="K14" s="15"/>
      <c r="L14" s="31"/>
      <c r="M14" s="6"/>
      <c r="N14" s="6"/>
    </row>
    <row r="15" spans="1:27" ht="18" customHeight="1">
      <c r="A15" s="30"/>
      <c r="B15" s="95" t="s">
        <v>26</v>
      </c>
      <c r="C15" s="19" t="s">
        <v>9</v>
      </c>
      <c r="D15" s="19"/>
      <c r="E15" s="19"/>
      <c r="F15" s="19"/>
      <c r="G15" s="111"/>
      <c r="H15" s="39"/>
      <c r="I15" s="47"/>
      <c r="J15" s="18"/>
      <c r="K15" s="18"/>
      <c r="L15" s="31"/>
      <c r="M15" s="7"/>
      <c r="N15" s="7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18" customHeight="1">
      <c r="A16" s="30"/>
      <c r="B16" s="95" t="s">
        <v>27</v>
      </c>
      <c r="C16" s="72" t="s">
        <v>1</v>
      </c>
      <c r="D16" s="72"/>
      <c r="E16" s="72"/>
      <c r="F16" s="19"/>
      <c r="G16" s="111">
        <v>50.8</v>
      </c>
      <c r="H16" s="19"/>
      <c r="I16" s="47">
        <v>531.81</v>
      </c>
      <c r="J16" s="18"/>
      <c r="K16" s="18"/>
      <c r="L16" s="31"/>
      <c r="M16" s="7"/>
      <c r="N16" s="7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" customHeight="1">
      <c r="A17" s="30"/>
      <c r="B17" s="95" t="s">
        <v>28</v>
      </c>
      <c r="C17" s="72" t="s">
        <v>24</v>
      </c>
      <c r="D17" s="19"/>
      <c r="E17" s="19"/>
      <c r="F17" s="19"/>
      <c r="G17" s="111">
        <v>15</v>
      </c>
      <c r="H17" s="19"/>
      <c r="I17" s="47">
        <v>15</v>
      </c>
      <c r="J17" s="18"/>
      <c r="K17" s="18"/>
      <c r="L17" s="31"/>
      <c r="M17" s="7"/>
      <c r="N17" s="7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18" customHeight="1">
      <c r="A18" s="30"/>
      <c r="B18" s="95" t="s">
        <v>29</v>
      </c>
      <c r="C18" s="72" t="s">
        <v>63</v>
      </c>
      <c r="D18" s="72"/>
      <c r="E18" s="72"/>
      <c r="F18" s="72"/>
      <c r="G18" s="112"/>
      <c r="H18" s="72"/>
      <c r="I18" s="67">
        <v>129</v>
      </c>
      <c r="J18" s="18"/>
      <c r="K18" s="18"/>
      <c r="L18" s="31"/>
      <c r="M18" s="7"/>
      <c r="N18" s="7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18" customHeight="1">
      <c r="A19" s="44"/>
      <c r="B19" s="96" t="s">
        <v>30</v>
      </c>
      <c r="C19" s="33" t="s">
        <v>39</v>
      </c>
      <c r="D19" s="63"/>
      <c r="E19" s="33"/>
      <c r="F19" s="63"/>
      <c r="G19" s="113"/>
      <c r="H19" s="63"/>
      <c r="I19" s="79">
        <v>35</v>
      </c>
      <c r="J19" s="18"/>
      <c r="K19" s="18"/>
      <c r="L19" s="83">
        <f>SUM(I14:I19)</f>
        <v>984.06</v>
      </c>
      <c r="M19" s="7"/>
      <c r="N19" s="7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14" s="8" customFormat="1" ht="5.25" customHeight="1">
      <c r="A20" s="48"/>
      <c r="B20" s="33"/>
      <c r="C20" s="33"/>
      <c r="D20" s="33"/>
      <c r="E20" s="33"/>
      <c r="F20" s="33"/>
      <c r="G20" s="114"/>
      <c r="H20" s="33"/>
      <c r="I20" s="61"/>
      <c r="J20" s="18"/>
      <c r="K20" s="18"/>
      <c r="L20" s="45"/>
      <c r="M20" s="7"/>
      <c r="N20" s="7"/>
    </row>
    <row r="21" spans="1:27" ht="18" customHeight="1">
      <c r="A21" s="16">
        <v>4</v>
      </c>
      <c r="B21" s="29" t="s">
        <v>10</v>
      </c>
      <c r="C21" s="29"/>
      <c r="D21" s="29"/>
      <c r="E21" s="29"/>
      <c r="F21" s="29"/>
      <c r="G21" s="109"/>
      <c r="H21" s="29"/>
      <c r="I21" s="46"/>
      <c r="J21" s="18"/>
      <c r="K21" s="18"/>
      <c r="L21" s="40"/>
      <c r="M21" s="7"/>
      <c r="N21" s="7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18" customHeight="1">
      <c r="A22" s="30"/>
      <c r="B22" s="115" t="s">
        <v>31</v>
      </c>
      <c r="C22" s="55" t="s">
        <v>11</v>
      </c>
      <c r="D22" s="55"/>
      <c r="E22" s="55"/>
      <c r="F22" s="55"/>
      <c r="G22" s="110">
        <v>256.35</v>
      </c>
      <c r="H22" s="57"/>
      <c r="I22" s="31">
        <v>3406.07</v>
      </c>
      <c r="J22" s="1"/>
      <c r="K22" s="1"/>
      <c r="L22" s="49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s="51" customFormat="1" ht="18" customHeight="1">
      <c r="A23" s="116"/>
      <c r="B23" s="116" t="s">
        <v>32</v>
      </c>
      <c r="C23" s="99" t="s">
        <v>13</v>
      </c>
      <c r="D23" s="99"/>
      <c r="E23" s="99"/>
      <c r="F23" s="99"/>
      <c r="G23" s="111">
        <v>118.07</v>
      </c>
      <c r="H23" s="117"/>
      <c r="I23" s="47">
        <v>1365.52</v>
      </c>
      <c r="J23" s="118"/>
      <c r="K23" s="118"/>
      <c r="L23" s="11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</row>
    <row r="24" spans="1:27" s="51" customFormat="1" ht="18" customHeight="1">
      <c r="A24" s="116"/>
      <c r="B24" s="116" t="s">
        <v>46</v>
      </c>
      <c r="C24" s="120" t="s">
        <v>12</v>
      </c>
      <c r="D24" s="99"/>
      <c r="E24" s="99"/>
      <c r="F24" s="99"/>
      <c r="G24" s="111">
        <v>36</v>
      </c>
      <c r="H24" s="117"/>
      <c r="I24" s="47">
        <v>119.2</v>
      </c>
      <c r="J24" s="118"/>
      <c r="K24" s="118"/>
      <c r="L24" s="119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s="51" customFormat="1" ht="18" customHeight="1">
      <c r="A25" s="116"/>
      <c r="B25" s="116" t="s">
        <v>33</v>
      </c>
      <c r="C25" s="120" t="s">
        <v>38</v>
      </c>
      <c r="D25" s="99"/>
      <c r="E25" s="99"/>
      <c r="F25" s="99"/>
      <c r="G25" s="111"/>
      <c r="H25" s="117"/>
      <c r="I25" s="47">
        <v>385</v>
      </c>
      <c r="J25" s="118"/>
      <c r="K25" s="118"/>
      <c r="L25" s="119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s="51" customFormat="1" ht="18" customHeight="1">
      <c r="A26" s="116"/>
      <c r="B26" s="116" t="s">
        <v>34</v>
      </c>
      <c r="C26" s="103" t="s">
        <v>22</v>
      </c>
      <c r="D26" s="99"/>
      <c r="E26" s="99"/>
      <c r="F26" s="99"/>
      <c r="G26" s="111"/>
      <c r="H26" s="117"/>
      <c r="I26" s="47">
        <v>4413.02</v>
      </c>
      <c r="J26" s="118"/>
      <c r="K26" s="118"/>
      <c r="L26" s="119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s="51" customFormat="1" ht="18" customHeight="1">
      <c r="A27" s="116"/>
      <c r="B27" s="116">
        <v>4.6</v>
      </c>
      <c r="C27" s="103" t="s">
        <v>107</v>
      </c>
      <c r="D27" s="99"/>
      <c r="E27" s="99"/>
      <c r="F27" s="99"/>
      <c r="G27" s="111"/>
      <c r="H27" s="117"/>
      <c r="I27" s="47"/>
      <c r="J27" s="118"/>
      <c r="K27" s="118"/>
      <c r="L27" s="11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s="51" customFormat="1" ht="18" customHeight="1">
      <c r="A28" s="104"/>
      <c r="B28" s="104" t="s">
        <v>108</v>
      </c>
      <c r="C28" s="121" t="s">
        <v>51</v>
      </c>
      <c r="D28" s="121"/>
      <c r="E28" s="121"/>
      <c r="F28" s="105"/>
      <c r="G28" s="122"/>
      <c r="H28" s="123"/>
      <c r="I28" s="42">
        <v>1685</v>
      </c>
      <c r="J28" s="118"/>
      <c r="K28" s="118"/>
      <c r="L28" s="85">
        <f>SUM(I22:I28)</f>
        <v>11373.810000000001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5.25" customHeight="1">
      <c r="A29" s="22"/>
      <c r="B29" s="22"/>
      <c r="C29" s="19"/>
      <c r="D29" s="22"/>
      <c r="E29" s="22"/>
      <c r="F29" s="22"/>
      <c r="G29" s="108"/>
      <c r="H29" s="22"/>
      <c r="I29" s="35"/>
      <c r="J29" s="1"/>
      <c r="K29" s="1"/>
      <c r="L29" s="23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18" customHeight="1">
      <c r="A30" s="16">
        <v>5</v>
      </c>
      <c r="B30" s="55" t="s">
        <v>42</v>
      </c>
      <c r="C30" s="29"/>
      <c r="D30" s="55"/>
      <c r="E30" s="55"/>
      <c r="F30" s="55"/>
      <c r="G30" s="109"/>
      <c r="H30" s="12"/>
      <c r="I30" s="46"/>
      <c r="J30" s="1"/>
      <c r="K30" s="1"/>
      <c r="L30" s="56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18" customHeight="1">
      <c r="A31" s="30"/>
      <c r="B31" s="16" t="s">
        <v>19</v>
      </c>
      <c r="C31" s="29" t="s">
        <v>43</v>
      </c>
      <c r="D31" s="55"/>
      <c r="E31" s="55"/>
      <c r="F31" s="55"/>
      <c r="G31" s="124"/>
      <c r="H31" s="58"/>
      <c r="I31" s="47"/>
      <c r="J31" s="1"/>
      <c r="K31" s="1"/>
      <c r="L31" s="49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18" customHeight="1">
      <c r="A32" s="30"/>
      <c r="B32" s="30"/>
      <c r="C32" s="19" t="s">
        <v>35</v>
      </c>
      <c r="D32" s="22" t="s">
        <v>80</v>
      </c>
      <c r="E32" s="22"/>
      <c r="F32" s="58"/>
      <c r="G32" s="111"/>
      <c r="H32" s="58"/>
      <c r="I32" s="31">
        <v>6000</v>
      </c>
      <c r="J32" s="1"/>
      <c r="K32" s="1"/>
      <c r="L32" s="49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18" customHeight="1">
      <c r="A33" s="30"/>
      <c r="B33" s="30"/>
      <c r="C33" s="19" t="s">
        <v>36</v>
      </c>
      <c r="D33" s="22" t="s">
        <v>119</v>
      </c>
      <c r="E33" s="22"/>
      <c r="F33" s="58"/>
      <c r="G33" s="111"/>
      <c r="H33" s="58"/>
      <c r="I33" s="31">
        <v>4945.69</v>
      </c>
      <c r="J33" s="1"/>
      <c r="K33" s="1"/>
      <c r="L33" s="49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18" customHeight="1">
      <c r="A34" s="30"/>
      <c r="B34" s="30"/>
      <c r="C34" s="19" t="s">
        <v>59</v>
      </c>
      <c r="D34" s="22" t="s">
        <v>48</v>
      </c>
      <c r="E34" s="22"/>
      <c r="F34" s="58"/>
      <c r="G34" s="111">
        <v>251.8</v>
      </c>
      <c r="H34" s="58"/>
      <c r="I34" s="31">
        <v>48992.08</v>
      </c>
      <c r="J34" s="1"/>
      <c r="K34" s="1"/>
      <c r="L34" s="49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18" customHeight="1">
      <c r="A35" s="30"/>
      <c r="B35" s="32"/>
      <c r="C35" s="19" t="s">
        <v>91</v>
      </c>
      <c r="D35" s="48" t="s">
        <v>69</v>
      </c>
      <c r="E35" s="48"/>
      <c r="F35" s="65"/>
      <c r="G35" s="125"/>
      <c r="H35" s="58"/>
      <c r="I35" s="42"/>
      <c r="J35" s="1"/>
      <c r="K35" s="1"/>
      <c r="L35" s="54">
        <f>SUM(I32:I35)</f>
        <v>59937.770000000004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8" customHeight="1">
      <c r="A36" s="30"/>
      <c r="B36" s="16" t="s">
        <v>20</v>
      </c>
      <c r="C36" s="29" t="s">
        <v>23</v>
      </c>
      <c r="D36" s="55"/>
      <c r="E36" s="55"/>
      <c r="F36" s="55"/>
      <c r="G36" s="124"/>
      <c r="H36" s="58"/>
      <c r="I36" s="41"/>
      <c r="J36" s="1"/>
      <c r="K36" s="1"/>
      <c r="L36" s="4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18" customHeight="1">
      <c r="A37" s="30"/>
      <c r="B37" s="30"/>
      <c r="C37" s="19" t="s">
        <v>37</v>
      </c>
      <c r="D37" s="22" t="s">
        <v>69</v>
      </c>
      <c r="E37" s="22"/>
      <c r="F37" s="58"/>
      <c r="G37" s="126">
        <v>299.15</v>
      </c>
      <c r="H37" s="58"/>
      <c r="I37" s="47">
        <v>17711.21</v>
      </c>
      <c r="J37" s="1"/>
      <c r="K37" s="1"/>
      <c r="L37" s="49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18" customHeight="1">
      <c r="A38" s="30"/>
      <c r="B38" s="30"/>
      <c r="C38" s="19" t="s">
        <v>89</v>
      </c>
      <c r="D38" s="22" t="s">
        <v>90</v>
      </c>
      <c r="E38" s="22"/>
      <c r="F38" s="58"/>
      <c r="G38" s="126"/>
      <c r="H38" s="58"/>
      <c r="I38" s="47"/>
      <c r="J38" s="1"/>
      <c r="K38" s="1"/>
      <c r="L38" s="49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8" customHeight="1">
      <c r="A39" s="30"/>
      <c r="B39" s="32"/>
      <c r="C39" s="33" t="s">
        <v>60</v>
      </c>
      <c r="D39" s="48" t="s">
        <v>106</v>
      </c>
      <c r="E39" s="48"/>
      <c r="F39" s="65"/>
      <c r="G39" s="126"/>
      <c r="H39" s="58"/>
      <c r="I39" s="47"/>
      <c r="J39" s="1"/>
      <c r="K39" s="1"/>
      <c r="L39" s="74">
        <f>SUM(I37:I39)</f>
        <v>17711.21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18" customHeight="1">
      <c r="A40" s="66"/>
      <c r="B40" s="16" t="s">
        <v>53</v>
      </c>
      <c r="C40" s="29" t="s">
        <v>4</v>
      </c>
      <c r="D40" s="55"/>
      <c r="E40" s="55"/>
      <c r="F40" s="55"/>
      <c r="G40" s="127"/>
      <c r="H40" s="22"/>
      <c r="I40" s="41"/>
      <c r="J40" s="1"/>
      <c r="K40" s="1"/>
      <c r="L40" s="89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18" customHeight="1">
      <c r="A41" s="66"/>
      <c r="B41" s="30"/>
      <c r="C41" s="19" t="s">
        <v>54</v>
      </c>
      <c r="D41" s="22" t="s">
        <v>116</v>
      </c>
      <c r="E41" s="22"/>
      <c r="F41" s="22"/>
      <c r="G41" s="110"/>
      <c r="H41" s="30"/>
      <c r="I41" s="47">
        <v>4548.72</v>
      </c>
      <c r="J41" s="1"/>
      <c r="K41" s="1"/>
      <c r="L41" s="8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8" customHeight="1">
      <c r="A42" s="66"/>
      <c r="B42" s="30"/>
      <c r="C42" s="19" t="s">
        <v>58</v>
      </c>
      <c r="D42" s="22" t="s">
        <v>115</v>
      </c>
      <c r="E42" s="22"/>
      <c r="F42" s="22"/>
      <c r="G42" s="111"/>
      <c r="H42" s="30"/>
      <c r="I42" s="47">
        <v>1771.28</v>
      </c>
      <c r="J42" s="1"/>
      <c r="K42" s="1"/>
      <c r="L42" s="8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18" customHeight="1">
      <c r="A43" s="66"/>
      <c r="B43" s="30"/>
      <c r="C43" s="19" t="s">
        <v>61</v>
      </c>
      <c r="D43" s="22" t="s">
        <v>64</v>
      </c>
      <c r="E43" s="22"/>
      <c r="F43" s="22"/>
      <c r="G43" s="111">
        <v>1161.13</v>
      </c>
      <c r="H43" s="30"/>
      <c r="I43" s="31">
        <v>12251.89</v>
      </c>
      <c r="J43" s="1"/>
      <c r="K43" s="1"/>
      <c r="L43" s="8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18" customHeight="1">
      <c r="A44" s="66"/>
      <c r="B44" s="30"/>
      <c r="C44" s="19" t="s">
        <v>82</v>
      </c>
      <c r="D44" s="99" t="s">
        <v>96</v>
      </c>
      <c r="E44" s="22"/>
      <c r="F44" s="22"/>
      <c r="G44" s="111"/>
      <c r="H44" s="30"/>
      <c r="I44" s="47"/>
      <c r="J44" s="1"/>
      <c r="K44" s="1"/>
      <c r="L44" s="8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8" customHeight="1">
      <c r="A45" s="66"/>
      <c r="B45" s="30"/>
      <c r="C45" s="19" t="s">
        <v>85</v>
      </c>
      <c r="D45" s="22" t="s">
        <v>78</v>
      </c>
      <c r="E45" s="22"/>
      <c r="F45" s="58"/>
      <c r="G45" s="111"/>
      <c r="H45" s="30"/>
      <c r="I45" s="47">
        <v>1148.14</v>
      </c>
      <c r="J45" s="1"/>
      <c r="K45" s="1"/>
      <c r="L45" s="8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18" customHeight="1">
      <c r="A46" s="66"/>
      <c r="B46" s="30"/>
      <c r="C46" s="19" t="s">
        <v>95</v>
      </c>
      <c r="D46" s="22" t="s">
        <v>83</v>
      </c>
      <c r="E46" s="22"/>
      <c r="F46" s="22"/>
      <c r="G46" s="111"/>
      <c r="H46" s="30"/>
      <c r="I46" s="47">
        <v>4477.79</v>
      </c>
      <c r="J46" s="1"/>
      <c r="K46" s="1"/>
      <c r="L46" s="9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18" customHeight="1">
      <c r="A47" s="66"/>
      <c r="B47" s="30"/>
      <c r="C47" s="19" t="s">
        <v>99</v>
      </c>
      <c r="D47" s="22" t="s">
        <v>86</v>
      </c>
      <c r="E47" s="22"/>
      <c r="F47" s="22"/>
      <c r="G47" s="111">
        <v>144.28</v>
      </c>
      <c r="H47" s="30"/>
      <c r="I47" s="47">
        <v>144.28</v>
      </c>
      <c r="J47" s="1"/>
      <c r="K47" s="1"/>
      <c r="L47" s="8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8" customHeight="1">
      <c r="A48" s="66"/>
      <c r="B48" s="30"/>
      <c r="C48" s="19" t="s">
        <v>110</v>
      </c>
      <c r="D48" s="99" t="s">
        <v>107</v>
      </c>
      <c r="E48" s="22"/>
      <c r="F48" s="22"/>
      <c r="G48" s="111"/>
      <c r="H48" s="30"/>
      <c r="I48" s="47">
        <v>4057.89</v>
      </c>
      <c r="J48" s="1"/>
      <c r="K48" s="1"/>
      <c r="L48" s="8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18" customHeight="1">
      <c r="A49" s="66"/>
      <c r="B49" s="30"/>
      <c r="C49" s="19" t="s">
        <v>117</v>
      </c>
      <c r="D49" s="99" t="s">
        <v>111</v>
      </c>
      <c r="E49" s="22"/>
      <c r="F49" s="22"/>
      <c r="G49" s="111"/>
      <c r="H49" s="30"/>
      <c r="I49" s="47"/>
      <c r="J49" s="1"/>
      <c r="K49" s="1"/>
      <c r="L49" s="74">
        <f>SUM(I41:I50)</f>
        <v>29852.629999999997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18" customHeight="1">
      <c r="A50" s="44"/>
      <c r="B50" s="32"/>
      <c r="C50" s="106" t="s">
        <v>123</v>
      </c>
      <c r="D50" s="105" t="s">
        <v>124</v>
      </c>
      <c r="E50" s="48"/>
      <c r="F50" s="48"/>
      <c r="G50" s="122">
        <v>517.49</v>
      </c>
      <c r="H50" s="32"/>
      <c r="I50" s="42">
        <v>1452.64</v>
      </c>
      <c r="J50" s="1"/>
      <c r="K50" s="1"/>
      <c r="L50" s="82">
        <f>SUM(L35:L49)</f>
        <v>107501.61000000002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5.25" customHeight="1">
      <c r="A51" s="22"/>
      <c r="B51" s="22"/>
      <c r="C51" s="19"/>
      <c r="D51" s="22"/>
      <c r="E51" s="22"/>
      <c r="F51" s="22"/>
      <c r="G51" s="108"/>
      <c r="H51" s="22"/>
      <c r="I51" s="35"/>
      <c r="J51" s="1"/>
      <c r="K51" s="1"/>
      <c r="L51" s="100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12" ht="18" customHeight="1">
      <c r="A52" s="22"/>
      <c r="B52" s="22"/>
      <c r="C52" s="19"/>
      <c r="D52" s="22"/>
      <c r="E52" s="22"/>
      <c r="F52" s="22"/>
      <c r="G52" s="108"/>
      <c r="H52" s="22"/>
      <c r="I52" s="25"/>
      <c r="J52" s="1"/>
      <c r="K52" s="1"/>
      <c r="L52" s="64"/>
    </row>
    <row r="53" spans="1:12" ht="18" customHeight="1">
      <c r="A53" s="16">
        <v>6</v>
      </c>
      <c r="B53" s="55" t="s">
        <v>41</v>
      </c>
      <c r="C53" s="55"/>
      <c r="D53" s="55"/>
      <c r="E53" s="55"/>
      <c r="F53" s="55"/>
      <c r="G53" s="109"/>
      <c r="H53" s="55"/>
      <c r="I53" s="46"/>
      <c r="J53" s="34"/>
      <c r="K53" s="34"/>
      <c r="L53" s="56"/>
    </row>
    <row r="54" spans="1:12" ht="18" customHeight="1">
      <c r="A54" s="30"/>
      <c r="B54" s="77" t="s">
        <v>6</v>
      </c>
      <c r="C54" s="29" t="s">
        <v>43</v>
      </c>
      <c r="D54" s="78"/>
      <c r="E54" s="78"/>
      <c r="F54" s="78"/>
      <c r="G54" s="128"/>
      <c r="H54" s="93"/>
      <c r="I54" s="67"/>
      <c r="J54" s="2"/>
      <c r="K54" s="2"/>
      <c r="L54" s="49"/>
    </row>
    <row r="55" spans="1:12" ht="18" customHeight="1">
      <c r="A55" s="30"/>
      <c r="B55" s="73"/>
      <c r="C55" s="22" t="s">
        <v>65</v>
      </c>
      <c r="D55" s="22" t="s">
        <v>119</v>
      </c>
      <c r="E55" s="22"/>
      <c r="F55" s="58"/>
      <c r="G55" s="129"/>
      <c r="H55" s="72"/>
      <c r="I55" s="80"/>
      <c r="J55" s="2"/>
      <c r="K55" s="2"/>
      <c r="L55" s="49"/>
    </row>
    <row r="56" spans="1:12" ht="18" customHeight="1">
      <c r="A56" s="30"/>
      <c r="B56" s="73"/>
      <c r="C56" s="22" t="s">
        <v>66</v>
      </c>
      <c r="D56" s="22" t="s">
        <v>49</v>
      </c>
      <c r="E56" s="22"/>
      <c r="F56" s="58"/>
      <c r="G56" s="112">
        <v>10</v>
      </c>
      <c r="H56" s="134"/>
      <c r="I56" s="80">
        <v>30031.02</v>
      </c>
      <c r="J56" s="2"/>
      <c r="K56" s="2"/>
      <c r="L56" s="49"/>
    </row>
    <row r="57" spans="1:12" ht="18" customHeight="1">
      <c r="A57" s="30"/>
      <c r="B57" s="73"/>
      <c r="C57" s="22" t="s">
        <v>92</v>
      </c>
      <c r="D57" s="105" t="s">
        <v>4</v>
      </c>
      <c r="E57" s="48"/>
      <c r="F57" s="65"/>
      <c r="G57" s="113"/>
      <c r="H57" s="134"/>
      <c r="I57" s="79">
        <v>894.51</v>
      </c>
      <c r="J57" s="2"/>
      <c r="K57" s="2"/>
      <c r="L57" s="74">
        <f>SUM(I55:I57)</f>
        <v>30925.53</v>
      </c>
    </row>
    <row r="58" spans="1:12" ht="18" customHeight="1">
      <c r="A58" s="30"/>
      <c r="B58" s="16" t="s">
        <v>8</v>
      </c>
      <c r="C58" s="55" t="s">
        <v>23</v>
      </c>
      <c r="D58" s="55"/>
      <c r="E58" s="55"/>
      <c r="F58" s="55"/>
      <c r="G58" s="124"/>
      <c r="H58" s="99"/>
      <c r="I58" s="41"/>
      <c r="J58" s="2"/>
      <c r="K58" s="2"/>
      <c r="L58" s="49"/>
    </row>
    <row r="59" spans="1:12" ht="18" customHeight="1">
      <c r="A59" s="30"/>
      <c r="B59" s="30"/>
      <c r="C59" s="22" t="s">
        <v>67</v>
      </c>
      <c r="D59" s="22" t="s">
        <v>69</v>
      </c>
      <c r="E59" s="22"/>
      <c r="F59" s="58"/>
      <c r="G59" s="111">
        <v>126</v>
      </c>
      <c r="H59" s="99"/>
      <c r="I59" s="31">
        <v>24496.5</v>
      </c>
      <c r="J59" s="2"/>
      <c r="K59" s="2"/>
      <c r="L59" s="49"/>
    </row>
    <row r="60" spans="1:12" ht="18" customHeight="1">
      <c r="A60" s="30"/>
      <c r="B60" s="30"/>
      <c r="C60" s="22" t="s">
        <v>68</v>
      </c>
      <c r="D60" s="22" t="s">
        <v>90</v>
      </c>
      <c r="E60" s="22"/>
      <c r="F60" s="58"/>
      <c r="G60" s="111"/>
      <c r="H60" s="99"/>
      <c r="I60" s="31">
        <v>104.35</v>
      </c>
      <c r="J60" s="2"/>
      <c r="K60" s="2"/>
      <c r="L60" s="49"/>
    </row>
    <row r="61" spans="1:12" ht="18" customHeight="1">
      <c r="A61" s="30"/>
      <c r="B61" s="30"/>
      <c r="C61" s="22" t="s">
        <v>73</v>
      </c>
      <c r="D61" s="22" t="s">
        <v>94</v>
      </c>
      <c r="E61" s="22"/>
      <c r="F61" s="58"/>
      <c r="G61" s="111"/>
      <c r="H61" s="99"/>
      <c r="I61" s="31"/>
      <c r="J61" s="2"/>
      <c r="K61" s="2"/>
      <c r="L61" s="49"/>
    </row>
    <row r="62" spans="1:12" ht="17.25" customHeight="1">
      <c r="A62" s="30"/>
      <c r="B62" s="32"/>
      <c r="C62" s="48" t="s">
        <v>93</v>
      </c>
      <c r="D62" s="63" t="s">
        <v>79</v>
      </c>
      <c r="E62" s="63"/>
      <c r="F62" s="65"/>
      <c r="G62" s="111"/>
      <c r="H62" s="99"/>
      <c r="I62" s="31"/>
      <c r="J62" s="2"/>
      <c r="K62" s="2"/>
      <c r="L62" s="74">
        <f>SUM(I59:I62)</f>
        <v>24600.85</v>
      </c>
    </row>
    <row r="63" spans="1:12" ht="17.25" customHeight="1">
      <c r="A63" s="66"/>
      <c r="B63" s="4" t="s">
        <v>70</v>
      </c>
      <c r="C63" s="29" t="s">
        <v>4</v>
      </c>
      <c r="F63" s="55"/>
      <c r="G63" s="92"/>
      <c r="H63" s="99"/>
      <c r="I63" s="90"/>
      <c r="J63" s="1"/>
      <c r="K63" s="1"/>
      <c r="L63" s="76"/>
    </row>
    <row r="64" spans="1:12" ht="17.25" customHeight="1">
      <c r="A64" s="66"/>
      <c r="C64" s="19" t="s">
        <v>71</v>
      </c>
      <c r="D64" s="22" t="s">
        <v>116</v>
      </c>
      <c r="E64" s="22"/>
      <c r="F64" s="22"/>
      <c r="G64" s="129"/>
      <c r="H64" s="99"/>
      <c r="I64" s="67">
        <v>5681.63</v>
      </c>
      <c r="J64" s="1"/>
      <c r="K64" s="1"/>
      <c r="L64" s="75"/>
    </row>
    <row r="65" spans="1:12" ht="17.25" customHeight="1">
      <c r="A65" s="66"/>
      <c r="C65" s="19" t="s">
        <v>72</v>
      </c>
      <c r="D65" s="22" t="s">
        <v>115</v>
      </c>
      <c r="E65" s="22"/>
      <c r="F65" s="22"/>
      <c r="G65" s="112"/>
      <c r="H65" s="99"/>
      <c r="I65" s="67">
        <v>2900.22</v>
      </c>
      <c r="J65" s="1"/>
      <c r="K65" s="1"/>
      <c r="L65" s="75"/>
    </row>
    <row r="66" spans="1:12" ht="17.25" customHeight="1">
      <c r="A66" s="66"/>
      <c r="C66" s="19" t="s">
        <v>84</v>
      </c>
      <c r="D66" s="22" t="s">
        <v>64</v>
      </c>
      <c r="E66" s="22"/>
      <c r="F66" s="22"/>
      <c r="G66" s="112">
        <v>1509.32</v>
      </c>
      <c r="H66" s="99"/>
      <c r="I66" s="80">
        <v>12075.94</v>
      </c>
      <c r="J66" s="1"/>
      <c r="K66" s="1"/>
      <c r="L66" s="75"/>
    </row>
    <row r="67" spans="1:12" ht="17.25" customHeight="1">
      <c r="A67" s="66"/>
      <c r="C67" s="19" t="s">
        <v>87</v>
      </c>
      <c r="D67" s="99" t="s">
        <v>96</v>
      </c>
      <c r="E67" s="22"/>
      <c r="F67" s="22"/>
      <c r="G67" s="112"/>
      <c r="H67" s="99"/>
      <c r="I67" s="67"/>
      <c r="J67" s="1"/>
      <c r="K67" s="1"/>
      <c r="L67" s="75"/>
    </row>
    <row r="68" spans="1:12" ht="17.25" customHeight="1">
      <c r="A68" s="66"/>
      <c r="C68" s="19" t="s">
        <v>88</v>
      </c>
      <c r="D68" s="22" t="s">
        <v>78</v>
      </c>
      <c r="E68" s="22"/>
      <c r="F68" s="22"/>
      <c r="G68" s="112"/>
      <c r="H68" s="99"/>
      <c r="I68" s="67">
        <v>608.63</v>
      </c>
      <c r="J68" s="1"/>
      <c r="K68" s="1"/>
      <c r="L68" s="75"/>
    </row>
    <row r="69" spans="1:12" ht="17.25" customHeight="1">
      <c r="A69" s="66"/>
      <c r="C69" s="19" t="s">
        <v>97</v>
      </c>
      <c r="D69" s="22" t="s">
        <v>83</v>
      </c>
      <c r="E69" s="22"/>
      <c r="F69" s="22"/>
      <c r="G69" s="112"/>
      <c r="H69" s="99"/>
      <c r="I69" s="67">
        <v>2935.25</v>
      </c>
      <c r="J69" s="1"/>
      <c r="K69" s="1"/>
      <c r="L69" s="75"/>
    </row>
    <row r="70" spans="1:12" ht="17.25" customHeight="1">
      <c r="A70" s="66"/>
      <c r="C70" s="19" t="s">
        <v>101</v>
      </c>
      <c r="D70" s="22" t="s">
        <v>86</v>
      </c>
      <c r="E70" s="72"/>
      <c r="F70" s="22"/>
      <c r="G70" s="112">
        <v>102.01</v>
      </c>
      <c r="H70" s="99"/>
      <c r="I70" s="67">
        <v>1024.51</v>
      </c>
      <c r="J70" s="1"/>
      <c r="K70" s="1"/>
      <c r="L70" s="75"/>
    </row>
    <row r="71" spans="1:12" ht="17.25" customHeight="1">
      <c r="A71" s="66"/>
      <c r="C71" s="19" t="s">
        <v>112</v>
      </c>
      <c r="D71" s="72" t="s">
        <v>107</v>
      </c>
      <c r="E71" s="72"/>
      <c r="F71" s="58"/>
      <c r="G71" s="112"/>
      <c r="H71" s="99"/>
      <c r="I71" s="67">
        <v>3503.58</v>
      </c>
      <c r="J71" s="1"/>
      <c r="K71" s="1"/>
      <c r="L71" s="75"/>
    </row>
    <row r="72" spans="1:12" ht="17.25" customHeight="1">
      <c r="A72" s="66"/>
      <c r="C72" s="120" t="s">
        <v>118</v>
      </c>
      <c r="D72" s="99" t="s">
        <v>111</v>
      </c>
      <c r="E72" s="72"/>
      <c r="F72" s="58"/>
      <c r="G72" s="112"/>
      <c r="H72" s="99"/>
      <c r="I72" s="67">
        <v>210</v>
      </c>
      <c r="J72" s="1"/>
      <c r="K72" s="1"/>
      <c r="L72" s="75">
        <f>SUM(I64:I73)</f>
        <v>35536.17</v>
      </c>
    </row>
    <row r="73" spans="1:12" ht="17.25" customHeight="1">
      <c r="A73" s="44"/>
      <c r="B73" s="62"/>
      <c r="C73" s="106" t="s">
        <v>125</v>
      </c>
      <c r="D73" s="105" t="s">
        <v>126</v>
      </c>
      <c r="E73" s="63"/>
      <c r="F73" s="48"/>
      <c r="G73" s="113">
        <v>2776.5</v>
      </c>
      <c r="H73" s="105"/>
      <c r="I73" s="91">
        <v>6596.41</v>
      </c>
      <c r="J73" s="1"/>
      <c r="K73" s="1"/>
      <c r="L73" s="85">
        <f>SUM(L57:L72)</f>
        <v>91062.54999999999</v>
      </c>
    </row>
    <row r="74" spans="1:12" ht="5.25" customHeight="1">
      <c r="A74" s="22"/>
      <c r="B74" s="22"/>
      <c r="C74" s="22"/>
      <c r="D74" s="22"/>
      <c r="E74" s="22"/>
      <c r="F74" s="22"/>
      <c r="G74" s="108"/>
      <c r="H74" s="22"/>
      <c r="I74" s="35"/>
      <c r="J74" s="2"/>
      <c r="K74" s="2"/>
      <c r="L74" s="64"/>
    </row>
    <row r="75" spans="1:12" ht="17.25" customHeight="1">
      <c r="A75" s="16">
        <v>7</v>
      </c>
      <c r="B75" s="55" t="s">
        <v>62</v>
      </c>
      <c r="C75" s="55"/>
      <c r="D75" s="55"/>
      <c r="E75" s="55"/>
      <c r="F75" s="55"/>
      <c r="G75" s="109"/>
      <c r="H75" s="12"/>
      <c r="I75" s="46"/>
      <c r="J75" s="2"/>
      <c r="K75" s="2"/>
      <c r="L75" s="56"/>
    </row>
    <row r="76" spans="1:12" ht="17.25" customHeight="1">
      <c r="A76" s="30"/>
      <c r="B76" s="16" t="s">
        <v>74</v>
      </c>
      <c r="C76" s="55" t="s">
        <v>18</v>
      </c>
      <c r="D76" s="55"/>
      <c r="E76" s="55"/>
      <c r="F76" s="55"/>
      <c r="G76" s="110">
        <v>1514.84</v>
      </c>
      <c r="H76" s="22"/>
      <c r="I76" s="40">
        <v>3938.37</v>
      </c>
      <c r="J76" s="2"/>
      <c r="K76" s="2"/>
      <c r="L76" s="49"/>
    </row>
    <row r="77" spans="1:12" ht="17.25" customHeight="1">
      <c r="A77" s="30"/>
      <c r="B77" s="30" t="s">
        <v>75</v>
      </c>
      <c r="C77" s="22" t="s">
        <v>120</v>
      </c>
      <c r="D77" s="22"/>
      <c r="E77" s="22"/>
      <c r="F77" s="22"/>
      <c r="G77" s="111"/>
      <c r="H77" s="22"/>
      <c r="I77" s="31">
        <v>3637.5</v>
      </c>
      <c r="J77" s="2"/>
      <c r="K77" s="2"/>
      <c r="L77" s="49"/>
    </row>
    <row r="78" spans="1:12" ht="17.25" customHeight="1">
      <c r="A78" s="30"/>
      <c r="B78" s="30" t="s">
        <v>76</v>
      </c>
      <c r="C78" s="22" t="s">
        <v>47</v>
      </c>
      <c r="D78" s="22"/>
      <c r="E78" s="22"/>
      <c r="F78" s="22"/>
      <c r="G78" s="111"/>
      <c r="H78" s="22"/>
      <c r="I78" s="47">
        <v>1140</v>
      </c>
      <c r="J78" s="2"/>
      <c r="K78" s="2"/>
      <c r="L78" s="49"/>
    </row>
    <row r="79" spans="1:12" ht="17.25" customHeight="1">
      <c r="A79" s="30"/>
      <c r="B79" s="30" t="s">
        <v>55</v>
      </c>
      <c r="C79" s="22" t="s">
        <v>57</v>
      </c>
      <c r="D79" s="22"/>
      <c r="E79" s="22"/>
      <c r="F79" s="22"/>
      <c r="G79" s="111"/>
      <c r="H79" s="22"/>
      <c r="I79" s="47">
        <v>400</v>
      </c>
      <c r="J79" s="2"/>
      <c r="K79" s="2"/>
      <c r="L79" s="49"/>
    </row>
    <row r="80" spans="1:12" ht="17.25" customHeight="1">
      <c r="A80" s="30"/>
      <c r="B80" s="30" t="s">
        <v>102</v>
      </c>
      <c r="C80" s="101" t="s">
        <v>103</v>
      </c>
      <c r="E80" s="22"/>
      <c r="F80" s="22"/>
      <c r="G80" s="111"/>
      <c r="H80" s="22"/>
      <c r="I80" s="47">
        <v>813.43</v>
      </c>
      <c r="J80" s="2"/>
      <c r="K80" s="2"/>
      <c r="L80" s="49"/>
    </row>
    <row r="81" spans="1:12" ht="17.25" customHeight="1">
      <c r="A81" s="30"/>
      <c r="B81" s="116" t="s">
        <v>121</v>
      </c>
      <c r="C81" s="101" t="s">
        <v>100</v>
      </c>
      <c r="E81" s="22"/>
      <c r="F81" s="22"/>
      <c r="G81" s="111"/>
      <c r="H81" s="22"/>
      <c r="I81" s="47">
        <v>514.5</v>
      </c>
      <c r="J81" s="2"/>
      <c r="K81" s="2"/>
      <c r="L81" s="49"/>
    </row>
    <row r="82" spans="1:12" ht="17.25" customHeight="1">
      <c r="A82" s="32"/>
      <c r="B82" s="104" t="s">
        <v>127</v>
      </c>
      <c r="C82" s="48" t="s">
        <v>4</v>
      </c>
      <c r="D82" s="48"/>
      <c r="E82" s="48"/>
      <c r="F82" s="48"/>
      <c r="G82" s="122"/>
      <c r="H82" s="48"/>
      <c r="I82" s="42">
        <v>220</v>
      </c>
      <c r="J82" s="2"/>
      <c r="K82" s="2"/>
      <c r="L82" s="86">
        <f>SUM(I76:I82)</f>
        <v>10663.8</v>
      </c>
    </row>
    <row r="83" spans="1:12" ht="5.25" customHeight="1">
      <c r="A83" s="20"/>
      <c r="B83" s="20"/>
      <c r="C83" s="20"/>
      <c r="D83" s="20"/>
      <c r="E83" s="20"/>
      <c r="F83" s="20"/>
      <c r="G83" s="130"/>
      <c r="H83" s="20"/>
      <c r="I83" s="52"/>
      <c r="J83" s="2"/>
      <c r="K83" s="2"/>
      <c r="L83" s="21"/>
    </row>
    <row r="84" spans="1:12" ht="17.25" customHeight="1">
      <c r="A84" s="24">
        <v>8</v>
      </c>
      <c r="B84" s="12" t="s">
        <v>2</v>
      </c>
      <c r="C84" s="12"/>
      <c r="D84" s="12"/>
      <c r="E84" s="12"/>
      <c r="F84" s="12"/>
      <c r="G84" s="131"/>
      <c r="H84" s="12"/>
      <c r="I84" s="46"/>
      <c r="J84" s="2"/>
      <c r="K84" s="2"/>
      <c r="L84" s="56"/>
    </row>
    <row r="85" spans="1:12" ht="17.25" customHeight="1">
      <c r="A85" s="30"/>
      <c r="B85" s="16" t="s">
        <v>14</v>
      </c>
      <c r="C85" s="22" t="s">
        <v>50</v>
      </c>
      <c r="D85" s="22"/>
      <c r="E85" s="22"/>
      <c r="F85" s="22"/>
      <c r="G85" s="110">
        <v>370</v>
      </c>
      <c r="H85" s="66"/>
      <c r="I85" s="47">
        <v>4442.45</v>
      </c>
      <c r="J85" s="2"/>
      <c r="K85" s="2"/>
      <c r="L85" s="49"/>
    </row>
    <row r="86" spans="1:12" ht="17.25" customHeight="1">
      <c r="A86" s="30"/>
      <c r="B86" s="30" t="s">
        <v>44</v>
      </c>
      <c r="C86" s="22" t="s">
        <v>105</v>
      </c>
      <c r="D86" s="22"/>
      <c r="E86" s="22"/>
      <c r="F86" s="22"/>
      <c r="G86" s="111"/>
      <c r="H86" s="22"/>
      <c r="I86" s="47">
        <v>2927.5</v>
      </c>
      <c r="J86" s="2"/>
      <c r="K86" s="2"/>
      <c r="L86" s="49"/>
    </row>
    <row r="87" spans="1:12" ht="17.25" customHeight="1">
      <c r="A87" s="32"/>
      <c r="B87" s="32" t="s">
        <v>56</v>
      </c>
      <c r="C87" s="48" t="s">
        <v>51</v>
      </c>
      <c r="D87" s="48"/>
      <c r="E87" s="48"/>
      <c r="F87" s="48"/>
      <c r="G87" s="122"/>
      <c r="H87" s="48"/>
      <c r="I87" s="42"/>
      <c r="J87" s="2"/>
      <c r="K87" s="2"/>
      <c r="L87" s="86">
        <f>SUM(I85:I87)</f>
        <v>7369.95</v>
      </c>
    </row>
    <row r="88" spans="1:12" ht="5.25" customHeight="1">
      <c r="A88" s="20"/>
      <c r="B88" s="20"/>
      <c r="C88" s="20"/>
      <c r="D88" s="20"/>
      <c r="E88" s="20"/>
      <c r="F88" s="20"/>
      <c r="G88" s="130"/>
      <c r="H88" s="20"/>
      <c r="I88" s="52"/>
      <c r="J88" s="2"/>
      <c r="K88" s="2"/>
      <c r="L88" s="21"/>
    </row>
    <row r="89" spans="1:12" ht="17.25" customHeight="1">
      <c r="A89" s="16">
        <v>9</v>
      </c>
      <c r="B89" s="55" t="s">
        <v>40</v>
      </c>
      <c r="C89" s="55"/>
      <c r="D89" s="55"/>
      <c r="E89" s="55"/>
      <c r="F89" s="55"/>
      <c r="G89" s="109"/>
      <c r="H89" s="12"/>
      <c r="I89" s="46"/>
      <c r="J89" s="2"/>
      <c r="K89" s="2"/>
      <c r="L89" s="56"/>
    </row>
    <row r="90" spans="1:12" ht="17.25" customHeight="1">
      <c r="A90" s="30"/>
      <c r="B90" s="16" t="s">
        <v>15</v>
      </c>
      <c r="C90" s="102" t="s">
        <v>104</v>
      </c>
      <c r="D90" s="55"/>
      <c r="E90" s="55"/>
      <c r="F90" s="55"/>
      <c r="G90" s="110"/>
      <c r="H90" s="22"/>
      <c r="I90" s="47"/>
      <c r="J90" s="2"/>
      <c r="K90" s="2"/>
      <c r="L90" s="49"/>
    </row>
    <row r="91" spans="1:12" ht="17.25" customHeight="1">
      <c r="A91" s="30"/>
      <c r="B91" s="30" t="s">
        <v>16</v>
      </c>
      <c r="C91" s="22" t="s">
        <v>81</v>
      </c>
      <c r="D91" s="22"/>
      <c r="E91" s="22"/>
      <c r="F91" s="22"/>
      <c r="G91" s="111"/>
      <c r="H91" s="22"/>
      <c r="I91" s="31"/>
      <c r="J91" s="2"/>
      <c r="K91" s="2"/>
      <c r="L91" s="49"/>
    </row>
    <row r="92" spans="1:12" ht="17.25" customHeight="1">
      <c r="A92" s="30"/>
      <c r="B92" s="30" t="s">
        <v>45</v>
      </c>
      <c r="C92" s="99" t="s">
        <v>122</v>
      </c>
      <c r="D92" s="22"/>
      <c r="E92" s="22"/>
      <c r="F92" s="22"/>
      <c r="G92" s="111"/>
      <c r="H92" s="22"/>
      <c r="I92" s="31"/>
      <c r="J92" s="2"/>
      <c r="K92" s="2"/>
      <c r="L92" s="49"/>
    </row>
    <row r="93" spans="1:12" ht="17.25" customHeight="1">
      <c r="A93" s="30"/>
      <c r="B93" s="30" t="s">
        <v>77</v>
      </c>
      <c r="C93" s="99" t="s">
        <v>107</v>
      </c>
      <c r="D93" s="22"/>
      <c r="E93" s="22"/>
      <c r="F93" s="22"/>
      <c r="G93" s="111"/>
      <c r="H93" s="22"/>
      <c r="I93" s="31">
        <v>143</v>
      </c>
      <c r="J93" s="2"/>
      <c r="K93" s="2"/>
      <c r="L93" s="49"/>
    </row>
    <row r="94" spans="1:12" ht="17.25" customHeight="1">
      <c r="A94" s="32"/>
      <c r="B94" s="32" t="s">
        <v>109</v>
      </c>
      <c r="C94" s="48" t="s">
        <v>17</v>
      </c>
      <c r="D94" s="48"/>
      <c r="E94" s="48"/>
      <c r="F94" s="48"/>
      <c r="G94" s="122">
        <v>19.9</v>
      </c>
      <c r="H94" s="48"/>
      <c r="I94" s="42">
        <v>850.44</v>
      </c>
      <c r="J94" s="2"/>
      <c r="K94" s="2"/>
      <c r="L94" s="85">
        <f>SUM(I90:I94)</f>
        <v>993.44</v>
      </c>
    </row>
    <row r="95" ht="8.25" customHeight="1" thickBot="1">
      <c r="G95" s="132"/>
    </row>
    <row r="96" spans="1:12" ht="21" thickBot="1">
      <c r="A96" s="59" t="s">
        <v>114</v>
      </c>
      <c r="B96" s="5"/>
      <c r="C96" s="5"/>
      <c r="D96" s="5"/>
      <c r="E96" s="5"/>
      <c r="F96" s="5"/>
      <c r="G96" s="133"/>
      <c r="H96" s="5"/>
      <c r="I96" s="60"/>
      <c r="L96" s="87">
        <f>SUM(L9+L11+L19+L28+L50+L73+L82+L87+L94)</f>
        <v>309879.24</v>
      </c>
    </row>
    <row r="97" spans="7:10" ht="12.75">
      <c r="G97" s="84"/>
      <c r="I97" s="94"/>
      <c r="J97" s="53"/>
    </row>
    <row r="98" spans="7:10" ht="12.75">
      <c r="G98" s="84"/>
      <c r="I98" s="94"/>
      <c r="J98" s="53"/>
    </row>
    <row r="99" spans="7:10" ht="12.75">
      <c r="G99" s="84"/>
      <c r="I99" s="94"/>
      <c r="J99" s="53"/>
    </row>
    <row r="100" spans="7:10" ht="12.75">
      <c r="G100" s="84"/>
      <c r="I100" s="94"/>
      <c r="J100" s="53"/>
    </row>
    <row r="101" spans="7:10" ht="12.75">
      <c r="G101" s="84"/>
      <c r="I101" s="94"/>
      <c r="J101" s="53"/>
    </row>
    <row r="102" ht="12.75">
      <c r="G102" s="84"/>
    </row>
    <row r="103" ht="12.75">
      <c r="G103" s="84"/>
    </row>
    <row r="104" ht="12.75">
      <c r="G104" s="84"/>
    </row>
    <row r="105" ht="12.75">
      <c r="G105" s="84"/>
    </row>
    <row r="106" ht="12.75">
      <c r="G106" s="84"/>
    </row>
    <row r="107" ht="12.75">
      <c r="G107" s="84"/>
    </row>
    <row r="108" ht="12.75">
      <c r="G108" s="84"/>
    </row>
    <row r="109" ht="12.75">
      <c r="G109" s="84"/>
    </row>
    <row r="110" ht="12.75">
      <c r="G110" s="84"/>
    </row>
    <row r="111" ht="12.75">
      <c r="G111" s="84"/>
    </row>
    <row r="112" ht="12.75">
      <c r="G112" s="84"/>
    </row>
    <row r="113" ht="12.75">
      <c r="G113" s="84"/>
    </row>
    <row r="114" ht="12.75">
      <c r="G114" s="84"/>
    </row>
    <row r="115" ht="12.75">
      <c r="G115" s="84"/>
    </row>
    <row r="116" ht="12.75">
      <c r="G116" s="84"/>
    </row>
    <row r="117" ht="12.75">
      <c r="G117" s="84"/>
    </row>
    <row r="118" ht="12.75">
      <c r="G118" s="84"/>
    </row>
    <row r="119" ht="12.75">
      <c r="G119" s="84"/>
    </row>
    <row r="120" ht="12.75">
      <c r="G120" s="84"/>
    </row>
    <row r="121" ht="12.75">
      <c r="G121" s="84"/>
    </row>
    <row r="122" ht="12.75">
      <c r="G122" s="84"/>
    </row>
    <row r="123" ht="12.75">
      <c r="G123" s="84"/>
    </row>
    <row r="124" ht="12.75">
      <c r="G124" s="84"/>
    </row>
    <row r="125" ht="12.75">
      <c r="G125" s="84"/>
    </row>
    <row r="126" ht="12.75">
      <c r="G126" s="84"/>
    </row>
    <row r="127" ht="12.75">
      <c r="G127" s="84"/>
    </row>
    <row r="128" ht="12.75">
      <c r="G128" s="84"/>
    </row>
    <row r="129" ht="12.75">
      <c r="G129" s="84"/>
    </row>
    <row r="130" ht="12.75">
      <c r="G130" s="84"/>
    </row>
    <row r="131" ht="12.75">
      <c r="G131" s="84"/>
    </row>
    <row r="132" ht="12.75">
      <c r="G132" s="84"/>
    </row>
    <row r="133" ht="12.75">
      <c r="G133" s="84"/>
    </row>
    <row r="134" ht="12.75">
      <c r="G134" s="84"/>
    </row>
    <row r="135" ht="12.75">
      <c r="G135" s="84"/>
    </row>
    <row r="136" ht="12.75">
      <c r="G136" s="84"/>
    </row>
    <row r="137" ht="12.75">
      <c r="G137" s="84"/>
    </row>
    <row r="138" ht="12.75">
      <c r="G138" s="84"/>
    </row>
    <row r="139" ht="12.75">
      <c r="G139" s="84"/>
    </row>
    <row r="140" ht="12.75">
      <c r="G140" s="84"/>
    </row>
    <row r="141" ht="12.75">
      <c r="G141" s="84"/>
    </row>
    <row r="142" ht="12.75">
      <c r="G142" s="84"/>
    </row>
    <row r="143" ht="12.75">
      <c r="G143" s="84"/>
    </row>
    <row r="144" ht="12.75">
      <c r="G144" s="84"/>
    </row>
    <row r="145" ht="12.75">
      <c r="G145" s="84"/>
    </row>
    <row r="146" ht="12.75">
      <c r="G146" s="84"/>
    </row>
    <row r="147" ht="12.75">
      <c r="G147" s="84"/>
    </row>
    <row r="148" ht="12.75">
      <c r="G148" s="84"/>
    </row>
    <row r="149" ht="12.75">
      <c r="G149" s="84"/>
    </row>
    <row r="150" ht="12.75">
      <c r="G150" s="84"/>
    </row>
    <row r="151" ht="12.75">
      <c r="G151" s="84"/>
    </row>
    <row r="152" ht="12.75">
      <c r="G152" s="84"/>
    </row>
    <row r="153" ht="12.75">
      <c r="G153" s="84"/>
    </row>
    <row r="154" ht="12.75">
      <c r="G154" s="84"/>
    </row>
    <row r="155" ht="12.75">
      <c r="G155" s="84"/>
    </row>
    <row r="156" ht="12.75">
      <c r="G156" s="84"/>
    </row>
    <row r="157" ht="12.75">
      <c r="G157" s="84"/>
    </row>
    <row r="158" ht="12.75">
      <c r="G158" s="84"/>
    </row>
    <row r="159" ht="12.75">
      <c r="G159" s="84"/>
    </row>
    <row r="160" ht="12.75">
      <c r="G160" s="84"/>
    </row>
    <row r="161" ht="12.75">
      <c r="G161" s="84"/>
    </row>
    <row r="162" ht="12.75">
      <c r="G162" s="84"/>
    </row>
    <row r="163" ht="12.75">
      <c r="G163" s="84"/>
    </row>
    <row r="164" ht="12.75">
      <c r="G164" s="84"/>
    </row>
    <row r="165" ht="12.75">
      <c r="G165" s="84"/>
    </row>
    <row r="166" ht="12.75">
      <c r="G166" s="84"/>
    </row>
    <row r="167" ht="12.75">
      <c r="G167" s="84"/>
    </row>
    <row r="168" ht="12.75">
      <c r="G168" s="84"/>
    </row>
    <row r="169" ht="12.75">
      <c r="G169" s="84"/>
    </row>
    <row r="170" ht="12.75">
      <c r="G170" s="84"/>
    </row>
  </sheetData>
  <sheetProtection/>
  <printOptions horizontalCentered="1"/>
  <pageMargins left="0.7874015748031497" right="0.3937007874015748" top="0.1968503937007874" bottom="0.1968503937007874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Erlen</dc:creator>
  <cp:keywords/>
  <dc:description/>
  <cp:lastModifiedBy>Juraci</cp:lastModifiedBy>
  <cp:lastPrinted>2012-10-10T18:48:25Z</cp:lastPrinted>
  <dcterms:created xsi:type="dcterms:W3CDTF">1998-08-17T15:49:44Z</dcterms:created>
  <dcterms:modified xsi:type="dcterms:W3CDTF">2012-12-18T19:02:16Z</dcterms:modified>
  <cp:category/>
  <cp:version/>
  <cp:contentType/>
  <cp:contentStatus/>
</cp:coreProperties>
</file>